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04B76EA-4C85-4926-85CE-D87FFCBD241B}" xr6:coauthVersionLast="47" xr6:coauthVersionMax="47" xr10:uidLastSave="{00000000-0000-0000-0000-000000000000}"/>
  <bookViews>
    <workbookView xWindow="30870" yWindow="3060" windowWidth="21600" windowHeight="11175" xr2:uid="{00000000-000D-0000-FFFF-FFFF00000000}"/>
  </bookViews>
  <sheets>
    <sheet name="modèle de calcul" sheetId="1" r:id="rId1"/>
    <sheet name="défini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N3" i="1" s="1"/>
</calcChain>
</file>

<file path=xl/sharedStrings.xml><?xml version="1.0" encoding="utf-8"?>
<sst xmlns="http://schemas.openxmlformats.org/spreadsheetml/2006/main" count="62" uniqueCount="44">
  <si>
    <t>Méthode</t>
  </si>
  <si>
    <t>TP</t>
  </si>
  <si>
    <t>Utilisateur</t>
  </si>
  <si>
    <t>Exterieur</t>
  </si>
  <si>
    <t>Similaire</t>
  </si>
  <si>
    <t>Sous-total</t>
  </si>
  <si>
    <t>Prix de base</t>
  </si>
  <si>
    <t>Waiving</t>
  </si>
  <si>
    <t>Lettre d'accès</t>
  </si>
  <si>
    <t>Déductions</t>
  </si>
  <si>
    <t>Total</t>
  </si>
  <si>
    <t>Substance active</t>
  </si>
  <si>
    <t>Substance préoccupante</t>
  </si>
  <si>
    <t>Substance à substituer</t>
  </si>
  <si>
    <t>Résidus dans aliments</t>
  </si>
  <si>
    <t>nombre de substances actives</t>
  </si>
  <si>
    <t>1, 2, 3, …</t>
  </si>
  <si>
    <t>nombre de méthodes d'application</t>
  </si>
  <si>
    <t>privé ou professionnel</t>
  </si>
  <si>
    <t>1 ou 2</t>
  </si>
  <si>
    <t>0 ou 1</t>
  </si>
  <si>
    <t>si possibilité d'avoir des résidus dans les aliments</t>
  </si>
  <si>
    <t>Substance active à substituer</t>
  </si>
  <si>
    <t>chaque substance active dont la substitution est envisagée; selon l’art. 11g de l’OPBio </t>
  </si>
  <si>
    <t>0, 1, 2, 3, …</t>
  </si>
  <si>
    <t xml:space="preserve">si le produit biocide est similaire au produit représentatif du CAR de la substance active, ou similaire à un produit pour lequel la firme a déjà reçu une première autorisation en Suisse </t>
  </si>
  <si>
    <t>entre 0 et 1</t>
  </si>
  <si>
    <t>si l’entreprise demande et obtient une exemption pour une étude (waiving ; hors les propriétés physico-chimiques)</t>
  </si>
  <si>
    <t>si l’entreprise obtient une lettre d’accès permettant d’utiliser des études (hors les propriétés physico-chimiques) pour des produits très similaires déjà autorisés sur le marché suisse</t>
  </si>
  <si>
    <t>CHAMP</t>
  </si>
  <si>
    <t>SIGNIFICATION</t>
  </si>
  <si>
    <t>VALEURS POSSIBLES</t>
  </si>
  <si>
    <t>nombre de types de produit</t>
  </si>
  <si>
    <t>si une application est prévue à l'extérieur</t>
  </si>
  <si>
    <t>autre substance que substance active; selon la définition de l’art. 2 chif 2 let.a OPBio (ou art. 3, let f BPR)</t>
  </si>
  <si>
    <t>COMMENTAIRES</t>
  </si>
  <si>
    <t>les réductions sont décidées par l'organe de notification uniquement sur demande motivée de la firme</t>
  </si>
  <si>
    <t>les réductions sont décidées par l'organe de notification 
uniquement sur demande motivée de la firme</t>
  </si>
  <si>
    <t>si pas de similarité: 0 ; si totalement similaire: 1
les réductions sont décidées par l'organe de notification uniquement sur demande motivée de la firme</t>
  </si>
  <si>
    <t>si une application extérieure est prévue: 1</t>
  </si>
  <si>
    <t>si possibilité de résidus dans les aliments: 1</t>
  </si>
  <si>
    <t>Travail supplémentaire</t>
  </si>
  <si>
    <t>Charge dépassant la charge habituelle d'une demande, par exemple si de nouveaux domaines d'application sans guidance sont concernés ou s'il existe entre-temps de nouvelles études sur les substances actives.</t>
  </si>
  <si>
    <t xml:space="preserve">Le montant maximum facturé pour un produit individuel est de 60 000 CHF.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</si>
</sst>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&quot;CHF&quot;\ _ * #,##0_ ;_ * \-#,##0_ ;_ * &quot;-&quot;_ ;_ @_ 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4" fillId="0" borderId="0" xfId="0" applyFont="1" applyAlignment="1">
      <alignment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</xf>
    <xf numFmtId="4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5" borderId="0" xfId="0" applyFont="1" applyFill="1" applyAlignment="1" applyProtection="1">
      <alignment horizontal="center" vertical="top" wrapText="1"/>
    </xf>
    <xf numFmtId="41" fontId="1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vertical="top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3" borderId="0" xfId="0" applyFont="1" applyFill="1" applyAlignment="1" applyProtection="1">
      <alignment horizontal="center" vertical="top" wrapText="1"/>
    </xf>
    <xf numFmtId="0" fontId="1" fillId="4" borderId="0" xfId="0" applyFont="1" applyFill="1" applyAlignment="1" applyProtection="1">
      <alignment horizontal="center" vertical="top" wrapText="1"/>
    </xf>
    <xf numFmtId="0" fontId="1" fillId="2" borderId="0" xfId="0" applyFont="1" applyFill="1" applyAlignment="1" applyProtection="1">
      <alignment horizontal="center" vertical="top" wrapText="1"/>
    </xf>
    <xf numFmtId="0" fontId="0" fillId="3" borderId="0" xfId="0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3" fillId="0" borderId="0" xfId="0" applyFont="1" applyAlignment="1" applyProtection="1">
      <alignment vertical="top" wrapText="1"/>
    </xf>
    <xf numFmtId="165" fontId="0" fillId="5" borderId="0" xfId="0" applyNumberFormat="1" applyFill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O3" sqref="O3"/>
    </sheetView>
  </sheetViews>
  <sheetFormatPr baseColWidth="10" defaultColWidth="9.1796875" defaultRowHeight="14.5" x14ac:dyDescent="0.35"/>
  <cols>
    <col min="1" max="4" width="10.453125" style="10" customWidth="1"/>
    <col min="5" max="8" width="12.7265625" style="10" customWidth="1"/>
    <col min="9" max="9" width="13.7265625" style="10" customWidth="1"/>
    <col min="10" max="10" width="9.81640625" style="10" bestFit="1" customWidth="1"/>
    <col min="11" max="13" width="10.453125" style="10" customWidth="1"/>
    <col min="14" max="14" width="10" style="10" bestFit="1" customWidth="1"/>
    <col min="15" max="16384" width="9.1796875" style="9"/>
  </cols>
  <sheetData>
    <row r="1" spans="1:15" s="8" customFormat="1" ht="18.5" x14ac:dyDescent="0.45">
      <c r="A1" s="17" t="s">
        <v>6</v>
      </c>
      <c r="B1" s="14"/>
      <c r="C1" s="29">
        <v>40000</v>
      </c>
      <c r="D1" s="29"/>
      <c r="E1" s="14"/>
      <c r="F1" s="14"/>
      <c r="G1" s="14"/>
      <c r="H1" s="14"/>
      <c r="I1" s="14"/>
      <c r="J1" s="14"/>
      <c r="K1" s="17" t="s">
        <v>9</v>
      </c>
      <c r="L1" s="27"/>
      <c r="M1" s="27"/>
      <c r="N1" s="17" t="s">
        <v>10</v>
      </c>
    </row>
    <row r="2" spans="1:15" ht="30" customHeight="1" x14ac:dyDescent="0.35">
      <c r="A2" s="20" t="s">
        <v>11</v>
      </c>
      <c r="B2" s="20" t="s">
        <v>0</v>
      </c>
      <c r="C2" s="20" t="s">
        <v>1</v>
      </c>
      <c r="D2" s="20" t="s">
        <v>2</v>
      </c>
      <c r="E2" s="21" t="s">
        <v>3</v>
      </c>
      <c r="F2" s="21" t="s">
        <v>14</v>
      </c>
      <c r="G2" s="21" t="s">
        <v>12</v>
      </c>
      <c r="H2" s="21" t="s">
        <v>13</v>
      </c>
      <c r="I2" s="22" t="s">
        <v>41</v>
      </c>
      <c r="J2" s="11" t="s">
        <v>5</v>
      </c>
      <c r="K2" s="15" t="s">
        <v>4</v>
      </c>
      <c r="L2" s="15" t="s">
        <v>7</v>
      </c>
      <c r="M2" s="15" t="s">
        <v>8</v>
      </c>
      <c r="N2" s="15"/>
    </row>
    <row r="3" spans="1:15" x14ac:dyDescent="0.35">
      <c r="A3" s="23">
        <v>1</v>
      </c>
      <c r="B3" s="23">
        <v>1</v>
      </c>
      <c r="C3" s="23">
        <v>1</v>
      </c>
      <c r="D3" s="23">
        <v>1</v>
      </c>
      <c r="E3" s="24">
        <v>0</v>
      </c>
      <c r="F3" s="24">
        <v>0</v>
      </c>
      <c r="G3" s="24">
        <v>0</v>
      </c>
      <c r="H3" s="24">
        <v>0</v>
      </c>
      <c r="I3" s="25">
        <v>0</v>
      </c>
      <c r="J3" s="12">
        <f>C$1+((A3-1)*0.08*C$1)+((B3-1)*0.08*C$1)+((C3-1)*0.08*C$1)+((D3-1)*0.08*C$1)+(E3*0.08*C$1)+(F3*0.08*C$1)+(G3*0.08*C$1)+(H3*0.08*C$1)+(I3*0.08*C$1)</f>
        <v>40000</v>
      </c>
      <c r="K3" s="28">
        <v>0</v>
      </c>
      <c r="L3" s="26">
        <v>0</v>
      </c>
      <c r="M3" s="26">
        <v>0</v>
      </c>
      <c r="N3" s="16">
        <f>J3-((J3*0.5*K3)+(J3*0.08*L3)+(J3*0.08*M3))</f>
        <v>40000</v>
      </c>
      <c r="O3" s="9" t="s">
        <v>43</v>
      </c>
    </row>
    <row r="4" spans="1:15" x14ac:dyDescent="0.35">
      <c r="J4" s="13"/>
      <c r="N4" s="13"/>
    </row>
  </sheetData>
  <mergeCells count="1">
    <mergeCell ref="C1:D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opLeftCell="A10" workbookViewId="0">
      <selection activeCell="H19" sqref="H19"/>
    </sheetView>
  </sheetViews>
  <sheetFormatPr baseColWidth="10" defaultRowHeight="14.5" x14ac:dyDescent="0.35"/>
  <cols>
    <col min="1" max="1" width="29.7265625" style="3" customWidth="1"/>
    <col min="2" max="2" width="55.7265625" customWidth="1"/>
    <col min="3" max="3" width="4.7265625" customWidth="1"/>
    <col min="6" max="6" width="46" customWidth="1"/>
  </cols>
  <sheetData>
    <row r="1" spans="1:6" x14ac:dyDescent="0.35">
      <c r="A1" s="18" t="s">
        <v>29</v>
      </c>
      <c r="B1" s="19" t="s">
        <v>30</v>
      </c>
      <c r="C1" s="19"/>
      <c r="D1" s="19" t="s">
        <v>31</v>
      </c>
      <c r="F1" s="19" t="s">
        <v>35</v>
      </c>
    </row>
    <row r="3" spans="1:6" x14ac:dyDescent="0.35">
      <c r="A3" s="1" t="s">
        <v>11</v>
      </c>
      <c r="B3" s="2" t="s">
        <v>15</v>
      </c>
      <c r="D3" t="s">
        <v>16</v>
      </c>
    </row>
    <row r="4" spans="1:6" x14ac:dyDescent="0.35">
      <c r="B4" s="2"/>
    </row>
    <row r="5" spans="1:6" x14ac:dyDescent="0.35">
      <c r="A5" s="1" t="s">
        <v>0</v>
      </c>
      <c r="B5" s="2" t="s">
        <v>17</v>
      </c>
      <c r="D5" t="s">
        <v>16</v>
      </c>
    </row>
    <row r="6" spans="1:6" x14ac:dyDescent="0.35">
      <c r="B6" s="2"/>
    </row>
    <row r="7" spans="1:6" x14ac:dyDescent="0.35">
      <c r="A7" s="1" t="s">
        <v>1</v>
      </c>
      <c r="B7" s="2" t="s">
        <v>32</v>
      </c>
      <c r="D7" t="s">
        <v>16</v>
      </c>
    </row>
    <row r="8" spans="1:6" x14ac:dyDescent="0.35">
      <c r="B8" s="2"/>
    </row>
    <row r="9" spans="1:6" x14ac:dyDescent="0.35">
      <c r="A9" s="1" t="s">
        <v>2</v>
      </c>
      <c r="B9" s="2" t="s">
        <v>18</v>
      </c>
      <c r="D9" t="s">
        <v>19</v>
      </c>
    </row>
    <row r="10" spans="1:6" x14ac:dyDescent="0.35">
      <c r="B10" s="2"/>
    </row>
    <row r="11" spans="1:6" x14ac:dyDescent="0.35">
      <c r="A11" s="4" t="s">
        <v>3</v>
      </c>
      <c r="B11" s="2" t="s">
        <v>33</v>
      </c>
      <c r="D11" t="s">
        <v>20</v>
      </c>
      <c r="F11" t="s">
        <v>39</v>
      </c>
    </row>
    <row r="12" spans="1:6" x14ac:dyDescent="0.35">
      <c r="B12" s="2"/>
    </row>
    <row r="13" spans="1:6" x14ac:dyDescent="0.35">
      <c r="A13" s="4" t="s">
        <v>14</v>
      </c>
      <c r="B13" s="2" t="s">
        <v>21</v>
      </c>
      <c r="D13" t="s">
        <v>20</v>
      </c>
      <c r="F13" t="s">
        <v>40</v>
      </c>
    </row>
    <row r="14" spans="1:6" x14ac:dyDescent="0.35">
      <c r="B14" s="2"/>
    </row>
    <row r="15" spans="1:6" ht="29" x14ac:dyDescent="0.35">
      <c r="A15" s="4" t="s">
        <v>12</v>
      </c>
      <c r="B15" s="2" t="s">
        <v>34</v>
      </c>
      <c r="D15" t="s">
        <v>16</v>
      </c>
    </row>
    <row r="16" spans="1:6" x14ac:dyDescent="0.35">
      <c r="B16" s="2"/>
    </row>
    <row r="17" spans="1:6" ht="29" x14ac:dyDescent="0.35">
      <c r="A17" s="4" t="s">
        <v>22</v>
      </c>
      <c r="B17" s="2" t="s">
        <v>23</v>
      </c>
      <c r="D17" t="s">
        <v>16</v>
      </c>
    </row>
    <row r="18" spans="1:6" x14ac:dyDescent="0.35">
      <c r="B18" s="2"/>
    </row>
    <row r="19" spans="1:6" ht="58" x14ac:dyDescent="0.35">
      <c r="A19" s="5" t="s">
        <v>41</v>
      </c>
      <c r="B19" s="2" t="s">
        <v>42</v>
      </c>
      <c r="D19" t="s">
        <v>24</v>
      </c>
    </row>
    <row r="20" spans="1:6" x14ac:dyDescent="0.35">
      <c r="B20" s="2"/>
    </row>
    <row r="21" spans="1:6" ht="58" x14ac:dyDescent="0.35">
      <c r="A21" s="6" t="s">
        <v>4</v>
      </c>
      <c r="B21" s="7" t="s">
        <v>25</v>
      </c>
      <c r="D21" t="s">
        <v>26</v>
      </c>
      <c r="F21" s="2" t="s">
        <v>38</v>
      </c>
    </row>
    <row r="22" spans="1:6" x14ac:dyDescent="0.35">
      <c r="B22" s="2"/>
      <c r="F22" s="2"/>
    </row>
    <row r="23" spans="1:6" ht="43.5" x14ac:dyDescent="0.35">
      <c r="A23" s="6" t="s">
        <v>7</v>
      </c>
      <c r="B23" s="7" t="s">
        <v>27</v>
      </c>
      <c r="D23" t="s">
        <v>16</v>
      </c>
      <c r="F23" s="2" t="s">
        <v>37</v>
      </c>
    </row>
    <row r="24" spans="1:6" x14ac:dyDescent="0.35">
      <c r="B24" s="2"/>
      <c r="F24" s="2"/>
    </row>
    <row r="25" spans="1:6" ht="43.5" x14ac:dyDescent="0.35">
      <c r="A25" s="6" t="s">
        <v>8</v>
      </c>
      <c r="B25" s="7" t="s">
        <v>28</v>
      </c>
      <c r="D25" t="s">
        <v>16</v>
      </c>
      <c r="F25" s="2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modèle de calcul</vt:lpstr>
      <vt:lpstr>définitions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2025-02-11T15:31:00Z</dcterms:modified>
</cp:coreProperties>
</file>